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-Central Reservas\carolina\"/>
    </mc:Choice>
  </mc:AlternateContent>
  <bookViews>
    <workbookView xWindow="0" yWindow="0" windowWidth="19200" windowHeight="11520"/>
  </bookViews>
  <sheets>
    <sheet name="Hoja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B75" i="1"/>
  <c r="H74" i="1"/>
  <c r="B74" i="1"/>
  <c r="H73" i="1"/>
  <c r="B73" i="1"/>
  <c r="H72" i="1"/>
  <c r="B72" i="1"/>
  <c r="H71" i="1"/>
  <c r="B71" i="1"/>
  <c r="H70" i="1"/>
  <c r="B70" i="1"/>
  <c r="H69" i="1"/>
  <c r="B69" i="1"/>
  <c r="H68" i="1"/>
  <c r="B68" i="1"/>
  <c r="H67" i="1"/>
  <c r="B67" i="1"/>
  <c r="H66" i="1"/>
  <c r="B66" i="1"/>
  <c r="H65" i="1"/>
  <c r="B65" i="1"/>
  <c r="H64" i="1"/>
  <c r="B64" i="1"/>
  <c r="H63" i="1"/>
  <c r="B63" i="1"/>
  <c r="H62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<sst xmlns="http://schemas.openxmlformats.org/spreadsheetml/2006/main" count="190" uniqueCount="126">
  <si>
    <t>Centro</t>
  </si>
  <si>
    <t>17C10</t>
  </si>
  <si>
    <t>17C20</t>
  </si>
  <si>
    <t>17C22</t>
  </si>
  <si>
    <t>17C23</t>
  </si>
  <si>
    <t>17C24</t>
  </si>
  <si>
    <t>17C25</t>
  </si>
  <si>
    <t>17C30</t>
  </si>
  <si>
    <t>17C31</t>
  </si>
  <si>
    <t>17C32</t>
  </si>
  <si>
    <t>17C40</t>
  </si>
  <si>
    <t>17C41</t>
  </si>
  <si>
    <t>17C42</t>
  </si>
  <si>
    <t>17C43</t>
  </si>
  <si>
    <t>17C44</t>
  </si>
  <si>
    <t>17C50</t>
  </si>
  <si>
    <t>17C51</t>
  </si>
  <si>
    <t>17C52</t>
  </si>
  <si>
    <t>17C53</t>
  </si>
  <si>
    <t>17K10</t>
  </si>
  <si>
    <t>17K11</t>
  </si>
  <si>
    <t>17K12</t>
  </si>
  <si>
    <t>17P10</t>
  </si>
  <si>
    <t>17P11</t>
  </si>
  <si>
    <t>17P13</t>
  </si>
  <si>
    <t>17P20</t>
  </si>
  <si>
    <t>17P30</t>
  </si>
  <si>
    <t>17P31</t>
  </si>
  <si>
    <t>17P32</t>
  </si>
  <si>
    <t>17P34</t>
  </si>
  <si>
    <t>17P35</t>
  </si>
  <si>
    <t>17P37</t>
  </si>
  <si>
    <t>17P40</t>
  </si>
  <si>
    <t>17P42</t>
  </si>
  <si>
    <t>17P43</t>
  </si>
  <si>
    <t>17P45</t>
  </si>
  <si>
    <t>17T10</t>
  </si>
  <si>
    <t>17T13</t>
  </si>
  <si>
    <t>17T14</t>
  </si>
  <si>
    <t>Campamento de Inglés + Vela</t>
  </si>
  <si>
    <t>17T15</t>
  </si>
  <si>
    <t>Campamento de Inglés + Watersports</t>
  </si>
  <si>
    <t>17T20</t>
  </si>
  <si>
    <t>17T23</t>
  </si>
  <si>
    <t>17T24</t>
  </si>
  <si>
    <t>17T30</t>
  </si>
  <si>
    <t>17T33</t>
  </si>
  <si>
    <t>17T34</t>
  </si>
  <si>
    <t>17T40</t>
  </si>
  <si>
    <t>17T43</t>
  </si>
  <si>
    <t>17T44</t>
  </si>
  <si>
    <t>17T46</t>
  </si>
  <si>
    <t>17T48</t>
  </si>
  <si>
    <t>17T50</t>
  </si>
  <si>
    <t>17T51</t>
  </si>
  <si>
    <t>17T53</t>
  </si>
  <si>
    <t>17T54</t>
  </si>
  <si>
    <t>17T55</t>
  </si>
  <si>
    <t>17T57</t>
  </si>
  <si>
    <t>17T58</t>
  </si>
  <si>
    <t>17T60</t>
  </si>
  <si>
    <t>17V10</t>
  </si>
  <si>
    <t>17V11</t>
  </si>
  <si>
    <t>17V12</t>
  </si>
  <si>
    <t>17V13</t>
  </si>
  <si>
    <t>17V14</t>
  </si>
  <si>
    <t>17V20</t>
  </si>
  <si>
    <t>17V21</t>
  </si>
  <si>
    <t>17V22</t>
  </si>
  <si>
    <t>17V30</t>
  </si>
  <si>
    <t>Family Camp</t>
  </si>
  <si>
    <t>17V31</t>
  </si>
  <si>
    <t>17V32</t>
  </si>
  <si>
    <t>17V40</t>
  </si>
  <si>
    <t>17V41</t>
  </si>
  <si>
    <t>17V42</t>
  </si>
  <si>
    <t>ask</t>
  </si>
  <si>
    <t>for</t>
  </si>
  <si>
    <t>prices</t>
  </si>
  <si>
    <t>The price Includes:</t>
  </si>
  <si>
    <t>1-</t>
  </si>
  <si>
    <t>Registration and processing . The price includes booking fee .</t>
  </si>
  <si>
    <t>2-</t>
  </si>
  <si>
    <t xml:space="preserve">Accommodation in full board during the course. </t>
  </si>
  <si>
    <t>3-</t>
  </si>
  <si>
    <t>Language classes as scheduled and indicated calendar.</t>
  </si>
  <si>
    <t>4-</t>
  </si>
  <si>
    <t>Teaching materials (use of books and school supplies for each level ) .An English Summer Folder .</t>
  </si>
  <si>
    <t>5-</t>
  </si>
  <si>
    <t>Use of sporting facilities throughout the course.Recreational and cultural activities, sports , and workshops.</t>
  </si>
  <si>
    <t>6-</t>
  </si>
  <si>
    <t>Liability Insurance and Accident .(Only Eu citizens)</t>
  </si>
  <si>
    <t>7-</t>
  </si>
  <si>
    <t>Laundry service once a week.</t>
  </si>
  <si>
    <t>8-</t>
  </si>
  <si>
    <t>Supervision and mentoring by monitors 24 hrs.</t>
  </si>
  <si>
    <t>9-</t>
  </si>
  <si>
    <t>Teacher academic report and certificate of attendance.Pedagogical report written by their monitor ( coexistence , order, health,etc . ) .</t>
  </si>
  <si>
    <t>Not included:</t>
  </si>
  <si>
    <t>Personal expenses (bar , shop , telephone ... ) .</t>
  </si>
  <si>
    <t>Optional excursions ( PortAventura  , Barcelona excursion , etc). .( see price list)</t>
  </si>
  <si>
    <t>Optional activities ( sailing course , kayaks , etc. . ) . .( see price list)</t>
  </si>
  <si>
    <t>Pick up service (airport, taxi, bus , train, etc. . ) .( see price list)</t>
  </si>
  <si>
    <t>Prescribed medicines during the stay.</t>
  </si>
  <si>
    <t xml:space="preserve">Travel Insurance to cover health, accident, theft or loss of belongings , liability and cancellation insurance </t>
  </si>
  <si>
    <t>( this is compulsary for non EU students we can provide this at extra cost)</t>
  </si>
  <si>
    <t>Code</t>
  </si>
  <si>
    <t>Course name</t>
  </si>
  <si>
    <t>age from</t>
  </si>
  <si>
    <t>to</t>
  </si>
  <si>
    <t>dateOut</t>
  </si>
  <si>
    <t>dateIn</t>
  </si>
  <si>
    <t>English Camp + Multiactivities</t>
  </si>
  <si>
    <t>English Camp + Horseriding</t>
  </si>
  <si>
    <t>Cambridge PET Exam preparation+multiactivities</t>
  </si>
  <si>
    <t xml:space="preserve">English Camp + Master Chef </t>
  </si>
  <si>
    <t>Cambridge FCE Exam preparation+ multiactivities</t>
  </si>
  <si>
    <t>English Camp + Dance</t>
  </si>
  <si>
    <t xml:space="preserve">English Camp + Padel </t>
  </si>
  <si>
    <t>English Camp + Technology</t>
  </si>
  <si>
    <t>English Camp without classes (English Alive)</t>
  </si>
  <si>
    <t>Cambridge FCE Exam preparation + Multiactivities</t>
  </si>
  <si>
    <t>Cambridge CAE exam preparation + Multiactivities</t>
  </si>
  <si>
    <t>Cambridge PET Exam preparation + Multiactivities</t>
  </si>
  <si>
    <t>days</t>
  </si>
  <si>
    <t>English Summer S.A - Dates &amp; Prices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</si>
</sst>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indexed="8"/>
      <name val="Arial"/>
    </font>
    <font>
      <sz val="8"/>
      <color indexed="8"/>
      <name val="Arial"/>
    </font>
    <font>
      <sz val="8"/>
      <name val="Arial"/>
      <family val="2"/>
    </font>
    <font>
      <sz val="8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249977111117893"/>
      <name val="Arial"/>
      <family val="2"/>
    </font>
    <font>
      <b/>
      <sz val="18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/>
  </cellStyleXfs>
  <cellXfs count="44">
    <xf numFmtId="0" fontId="0" fillId="0" borderId="0" xfId="0"/>
    <xf numFmtId="0" fontId="4" fillId="2" borderId="0" xfId="0" applyFont="1" applyFill="1" applyBorder="1"/>
    <xf numFmtId="4" fontId="10" fillId="2" borderId="0" xfId="0" applyNumberFormat="1" applyFont="1" applyFill="1" applyBorder="1" applyAlignment="1">
      <alignment wrapText="1"/>
    </xf>
    <xf numFmtId="4" fontId="11" fillId="2" borderId="0" xfId="0" applyNumberFormat="1" applyFont="1" applyFill="1" applyBorder="1"/>
    <xf numFmtId="4" fontId="11" fillId="2" borderId="0" xfId="0" applyNumberFormat="1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164" fontId="3" fillId="0" borderId="4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6" fillId="0" borderId="6" xfId="4" applyNumberFormat="1" applyFont="1" applyFill="1" applyBorder="1" applyAlignment="1">
      <alignment wrapText="1"/>
    </xf>
    <xf numFmtId="0" fontId="6" fillId="0" borderId="2" xfId="4" applyNumberFormat="1" applyFont="1" applyFill="1" applyBorder="1" applyAlignment="1">
      <alignment wrapText="1"/>
    </xf>
    <xf numFmtId="0" fontId="6" fillId="0" borderId="2" xfId="4" applyNumberFormat="1" applyFont="1" applyFill="1" applyBorder="1" applyAlignment="1">
      <alignment horizontal="center" wrapText="1"/>
    </xf>
    <xf numFmtId="14" fontId="6" fillId="0" borderId="2" xfId="4" applyNumberFormat="1" applyFont="1" applyFill="1" applyBorder="1" applyAlignment="1">
      <alignment horizontal="center" wrapText="1"/>
    </xf>
    <xf numFmtId="164" fontId="7" fillId="0" borderId="7" xfId="1" applyNumberFormat="1" applyFont="1" applyFill="1" applyBorder="1" applyAlignment="1">
      <alignment horizontal="center"/>
    </xf>
    <xf numFmtId="164" fontId="8" fillId="0" borderId="7" xfId="3" applyNumberFormat="1" applyFont="1" applyFill="1" applyBorder="1" applyAlignment="1">
      <alignment horizontal="center" wrapText="1"/>
    </xf>
    <xf numFmtId="164" fontId="8" fillId="0" borderId="7" xfId="1" applyNumberFormat="1" applyFont="1" applyFill="1" applyBorder="1" applyAlignment="1">
      <alignment horizontal="center" wrapText="1"/>
    </xf>
    <xf numFmtId="44" fontId="7" fillId="0" borderId="7" xfId="1" applyNumberFormat="1" applyFont="1" applyFill="1" applyBorder="1" applyAlignment="1">
      <alignment horizontal="center"/>
    </xf>
    <xf numFmtId="0" fontId="9" fillId="0" borderId="6" xfId="4" applyNumberFormat="1" applyFont="1" applyFill="1" applyBorder="1" applyAlignment="1">
      <alignment wrapText="1"/>
    </xf>
    <xf numFmtId="0" fontId="9" fillId="0" borderId="2" xfId="4" applyNumberFormat="1" applyFont="1" applyFill="1" applyBorder="1" applyAlignment="1">
      <alignment wrapText="1"/>
    </xf>
    <xf numFmtId="164" fontId="7" fillId="0" borderId="7" xfId="3" applyNumberFormat="1" applyFont="1" applyFill="1" applyBorder="1" applyAlignment="1">
      <alignment horizontal="center" wrapText="1"/>
    </xf>
    <xf numFmtId="164" fontId="8" fillId="0" borderId="7" xfId="2" applyNumberFormat="1" applyFont="1" applyFill="1" applyBorder="1" applyAlignment="1">
      <alignment horizontal="center" wrapText="1"/>
    </xf>
    <xf numFmtId="44" fontId="8" fillId="0" borderId="7" xfId="1" applyNumberFormat="1" applyFont="1" applyFill="1" applyBorder="1" applyAlignment="1">
      <alignment horizontal="center" wrapText="1"/>
    </xf>
    <xf numFmtId="14" fontId="9" fillId="0" borderId="2" xfId="4" applyNumberFormat="1" applyFont="1" applyFill="1" applyBorder="1" applyAlignment="1">
      <alignment horizontal="center" wrapText="1"/>
    </xf>
    <xf numFmtId="44" fontId="7" fillId="0" borderId="7" xfId="1" applyNumberFormat="1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4" fillId="2" borderId="0" xfId="0" applyFont="1" applyFill="1"/>
    <xf numFmtId="0" fontId="14" fillId="0" borderId="0" xfId="0" applyFont="1" applyAlignment="1">
      <alignment vertical="top"/>
    </xf>
    <xf numFmtId="0" fontId="14" fillId="0" borderId="0" xfId="0" applyFont="1"/>
    <xf numFmtId="164" fontId="3" fillId="0" borderId="4" xfId="1" applyNumberFormat="1" applyFont="1" applyFill="1" applyBorder="1" applyAlignment="1">
      <alignment horizontal="left"/>
    </xf>
    <xf numFmtId="0" fontId="15" fillId="0" borderId="0" xfId="0" applyFont="1"/>
    <xf numFmtId="164" fontId="0" fillId="2" borderId="0" xfId="1" applyNumberFormat="1" applyFont="1" applyFill="1"/>
    <xf numFmtId="0" fontId="16" fillId="2" borderId="0" xfId="0" applyFont="1" applyFill="1" applyAlignment="1">
      <alignment horizontal="center" vertical="center"/>
    </xf>
  </cellXfs>
  <cellStyles count="5">
    <cellStyle name="Moneda" xfId="1" builtinId="4"/>
    <cellStyle name="Normal" xfId="0" builtinId="0"/>
    <cellStyle name="Normal_Hoja1" xfId="4"/>
    <cellStyle name="Porcentaje" xfId="2" builtinId="5"/>
    <cellStyle name="Título 3" xfId="3" builtinId="18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_-* #,##0.00\ [$€-C0A]_-;\-* #,##0.00\ [$€-C0A]_-;_-* &quot;-&quot;??\ [$€-C0A]_-;_-@_-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numFmt numFmtId="164" formatCode="_-* #,##0.00\ [$€-C0A]_-;\-* #,##0.00\ [$€-C0A]_-;_-* &quot;-&quot;??\ [$€-C0A]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0070C0"/>
        </patternFill>
      </fill>
    </dxf>
    <dxf>
      <font>
        <b val="0"/>
        <i val="0"/>
      </font>
      <fill>
        <patternFill>
          <bgColor rgb="FF009900"/>
        </patternFill>
      </fill>
    </dxf>
    <dxf>
      <font>
        <b val="0"/>
        <i val="0"/>
        <color theme="0"/>
      </font>
      <fill>
        <patternFill>
          <bgColor rgb="FF7030A0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F28.D97CDA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9</xdr:col>
      <xdr:colOff>209551</xdr:colOff>
      <xdr:row>1</xdr:row>
      <xdr:rowOff>953594</xdr:rowOff>
    </xdr:to>
    <xdr:pic>
      <xdr:nvPicPr>
        <xdr:cNvPr id="3" name="Imagen 2" descr="cid:image001.jpg@01D01BAB.94CA5530">
          <a:extLst>
            <a:ext uri="{FF2B5EF4-FFF2-40B4-BE49-F238E27FC236}">
              <a16:creationId xmlns:a16="http://schemas.microsoft.com/office/drawing/2014/main" id="{C856F50D-C82A-4734-83CF-F3C53598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0"/>
          <a:ext cx="1228726" cy="1248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-Comercial/ES-Fechas%20y%20precios/2017/Precios%202017%20DEFINITIVOB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vos2017"/>
      <sheetName val="Cálculo"/>
    </sheetNames>
    <sheetDataSet>
      <sheetData sheetId="0">
        <row r="126">
          <cell r="G126">
            <v>42918</v>
          </cell>
          <cell r="I126">
            <v>42932</v>
          </cell>
        </row>
        <row r="127">
          <cell r="G127">
            <v>42918</v>
          </cell>
          <cell r="I127">
            <v>42925</v>
          </cell>
        </row>
        <row r="128">
          <cell r="G128">
            <v>42925</v>
          </cell>
          <cell r="I128">
            <v>42932</v>
          </cell>
        </row>
        <row r="129">
          <cell r="G129">
            <v>42925</v>
          </cell>
          <cell r="I129">
            <v>42946</v>
          </cell>
        </row>
        <row r="130">
          <cell r="G130">
            <v>42918</v>
          </cell>
          <cell r="I130">
            <v>42946</v>
          </cell>
        </row>
        <row r="133">
          <cell r="G133">
            <v>42932</v>
          </cell>
          <cell r="I133">
            <v>42946</v>
          </cell>
        </row>
        <row r="134">
          <cell r="G134">
            <v>42932</v>
          </cell>
          <cell r="I134">
            <v>42939</v>
          </cell>
        </row>
        <row r="135">
          <cell r="G135">
            <v>42939</v>
          </cell>
          <cell r="I135">
            <v>42946</v>
          </cell>
        </row>
        <row r="138">
          <cell r="G138">
            <v>42946</v>
          </cell>
          <cell r="I138">
            <v>42960</v>
          </cell>
        </row>
        <row r="139">
          <cell r="G139">
            <v>42946</v>
          </cell>
          <cell r="I139">
            <v>42953</v>
          </cell>
        </row>
        <row r="140">
          <cell r="G140">
            <v>42953</v>
          </cell>
          <cell r="I140">
            <v>42960</v>
          </cell>
        </row>
        <row r="141">
          <cell r="G141">
            <v>42960</v>
          </cell>
          <cell r="I141">
            <v>42974</v>
          </cell>
        </row>
        <row r="142">
          <cell r="G142">
            <v>42960</v>
          </cell>
          <cell r="I142">
            <v>42967</v>
          </cell>
        </row>
        <row r="143">
          <cell r="G143">
            <v>42967</v>
          </cell>
          <cell r="I143">
            <v>42974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Tabla15" displayName="Tabla15" ref="A3:I75" totalsRowShown="0" headerRowDxfId="13" dataDxfId="11" headerRowBorderDxfId="12" tableBorderDxfId="10" totalsRowBorderDxfId="9" headerRowCellStyle="Moneda">
  <autoFilter ref="A3:I75"/>
  <sortState ref="A4:I75">
    <sortCondition ref="A3:A75"/>
  </sortState>
  <tableColumns count="9">
    <tableColumn id="1" name="Code" dataDxfId="8" dataCellStyle="Normal_Hoja1"/>
    <tableColumn id="10" name="Centro" dataDxfId="7" dataCellStyle="Normal_Hoja1">
      <calculatedColumnFormula>MID(Tabla15[[#This Row],[Code]],3,1)</calculatedColumnFormula>
    </tableColumn>
    <tableColumn id="2" name="Course name" dataDxfId="6"/>
    <tableColumn id="3" name="age from" dataDxfId="5" dataCellStyle="Normal_Hoja1"/>
    <tableColumn id="4" name="to" dataDxfId="4" dataCellStyle="Normal_Hoja1"/>
    <tableColumn id="6" name="dateIn" dataDxfId="3" dataCellStyle="Normal_Hoja1"/>
    <tableColumn id="8" name="dateOut" dataDxfId="2" dataCellStyle="Normal_Hoja1"/>
    <tableColumn id="9" name="days" dataDxfId="1" dataCellStyle="Normal_Hoja1"/>
    <tableColumn id="12" name="prices" dataDxfId="0" dataCellStyle="Título 3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topLeftCell="A61" workbookViewId="0">
      <selection activeCell="L74" sqref="L74"/>
    </sheetView>
  </sheetViews>
  <sheetFormatPr baseColWidth="10" defaultColWidth="11.42578125" defaultRowHeight="15" x14ac:dyDescent="0.25"/>
  <cols>
    <col min="1" max="1" width="5.7109375" style="1" customWidth="1"/>
    <col min="2" max="2" width="2.140625" style="1" customWidth="1"/>
    <col min="3" max="3" width="35.140625" style="8" customWidth="1"/>
    <col min="4" max="4" width="7.5703125" style="9" customWidth="1"/>
    <col min="5" max="5" width="7.28515625" style="9" customWidth="1"/>
    <col min="6" max="6" width="8.85546875" style="10" customWidth="1"/>
    <col min="7" max="7" width="10" style="10" customWidth="1"/>
    <col min="8" max="8" width="6.140625" style="11" customWidth="1"/>
    <col min="9" max="9" width="9.140625" style="12" customWidth="1"/>
    <col min="10" max="16384" width="11.42578125" style="1"/>
  </cols>
  <sheetData>
    <row r="1" spans="1:9" ht="13.5" customHeight="1" x14ac:dyDescent="0.25">
      <c r="C1" s="1"/>
      <c r="D1" s="1"/>
      <c r="E1" s="1"/>
      <c r="F1" s="1"/>
      <c r="G1" s="1"/>
      <c r="H1"/>
      <c r="I1" s="42"/>
    </row>
    <row r="2" spans="1:9" ht="81" customHeight="1" x14ac:dyDescent="0.25">
      <c r="A2" s="43" t="s">
        <v>125</v>
      </c>
      <c r="B2" s="43"/>
      <c r="C2" s="43"/>
      <c r="D2" s="43"/>
      <c r="E2" s="43"/>
      <c r="F2" s="43"/>
      <c r="G2" s="43"/>
    </row>
    <row r="3" spans="1:9" ht="12" customHeight="1" x14ac:dyDescent="0.2">
      <c r="A3" s="13" t="s">
        <v>106</v>
      </c>
      <c r="B3" s="14" t="s">
        <v>0</v>
      </c>
      <c r="C3" s="14" t="s">
        <v>107</v>
      </c>
      <c r="D3" s="15" t="s">
        <v>108</v>
      </c>
      <c r="E3" s="40" t="s">
        <v>109</v>
      </c>
      <c r="F3" s="40" t="s">
        <v>111</v>
      </c>
      <c r="G3" s="40" t="s">
        <v>110</v>
      </c>
      <c r="H3" s="15" t="s">
        <v>124</v>
      </c>
      <c r="I3" s="16" t="s">
        <v>78</v>
      </c>
    </row>
    <row r="4" spans="1:9" ht="12" customHeight="1" x14ac:dyDescent="0.2">
      <c r="A4" s="17" t="s">
        <v>1</v>
      </c>
      <c r="B4" s="18" t="str">
        <f>MID(Tabla15[[#This Row],[Code]],3,1)</f>
        <v>C</v>
      </c>
      <c r="C4" s="26" t="s">
        <v>112</v>
      </c>
      <c r="D4" s="19">
        <v>5</v>
      </c>
      <c r="E4" s="19">
        <v>14</v>
      </c>
      <c r="F4" s="20">
        <v>42911</v>
      </c>
      <c r="G4" s="20">
        <v>42923</v>
      </c>
      <c r="H4" s="19">
        <v>13</v>
      </c>
      <c r="I4" s="21">
        <v>1229</v>
      </c>
    </row>
    <row r="5" spans="1:9" ht="12" customHeight="1" x14ac:dyDescent="0.2">
      <c r="A5" s="17" t="s">
        <v>2</v>
      </c>
      <c r="B5" s="18" t="str">
        <f>MID(Tabla15[[#This Row],[Code]],3,1)</f>
        <v>C</v>
      </c>
      <c r="C5" s="26" t="s">
        <v>112</v>
      </c>
      <c r="D5" s="19">
        <v>8</v>
      </c>
      <c r="E5" s="19">
        <v>15</v>
      </c>
      <c r="F5" s="20">
        <v>42925</v>
      </c>
      <c r="G5" s="20">
        <v>42937</v>
      </c>
      <c r="H5" s="19">
        <v>13</v>
      </c>
      <c r="I5" s="21">
        <v>1294</v>
      </c>
    </row>
    <row r="6" spans="1:9" ht="12" customHeight="1" x14ac:dyDescent="0.2">
      <c r="A6" s="17" t="s">
        <v>3</v>
      </c>
      <c r="B6" s="18" t="str">
        <f>MID(Tabla15[[#This Row],[Code]],3,1)</f>
        <v>C</v>
      </c>
      <c r="C6" s="26" t="s">
        <v>113</v>
      </c>
      <c r="D6" s="19">
        <v>8</v>
      </c>
      <c r="E6" s="19">
        <v>15</v>
      </c>
      <c r="F6" s="20">
        <v>42925</v>
      </c>
      <c r="G6" s="20">
        <v>42937</v>
      </c>
      <c r="H6" s="19">
        <v>13</v>
      </c>
      <c r="I6" s="21">
        <v>1434</v>
      </c>
    </row>
    <row r="7" spans="1:9" ht="12" customHeight="1" x14ac:dyDescent="0.2">
      <c r="A7" s="17" t="s">
        <v>4</v>
      </c>
      <c r="B7" s="18" t="str">
        <f>MID(Tabla15[[#This Row],[Code]],3,1)</f>
        <v>C</v>
      </c>
      <c r="C7" s="26" t="s">
        <v>114</v>
      </c>
      <c r="D7" s="19">
        <v>12</v>
      </c>
      <c r="E7" s="19">
        <v>15</v>
      </c>
      <c r="F7" s="20">
        <v>42925</v>
      </c>
      <c r="G7" s="20">
        <v>42944</v>
      </c>
      <c r="H7" s="19">
        <v>20</v>
      </c>
      <c r="I7" s="21">
        <v>1698</v>
      </c>
    </row>
    <row r="8" spans="1:9" ht="12" customHeight="1" x14ac:dyDescent="0.2">
      <c r="A8" s="17" t="s">
        <v>5</v>
      </c>
      <c r="B8" s="18" t="str">
        <f>MID(Tabla15[[#This Row],[Code]],3,1)</f>
        <v>C</v>
      </c>
      <c r="C8" s="26" t="s">
        <v>115</v>
      </c>
      <c r="D8" s="19">
        <v>8</v>
      </c>
      <c r="E8" s="19">
        <v>15</v>
      </c>
      <c r="F8" s="20">
        <v>42925</v>
      </c>
      <c r="G8" s="20">
        <v>42937</v>
      </c>
      <c r="H8" s="19">
        <v>13</v>
      </c>
      <c r="I8" s="21">
        <v>1395</v>
      </c>
    </row>
    <row r="9" spans="1:9" ht="12" customHeight="1" x14ac:dyDescent="0.2">
      <c r="A9" s="17" t="s">
        <v>6</v>
      </c>
      <c r="B9" s="18" t="str">
        <f>MID(Tabla15[[#This Row],[Code]],3,1)</f>
        <v>C</v>
      </c>
      <c r="C9" s="26" t="s">
        <v>116</v>
      </c>
      <c r="D9" s="19">
        <v>12</v>
      </c>
      <c r="E9" s="19">
        <v>15</v>
      </c>
      <c r="F9" s="20">
        <v>42925</v>
      </c>
      <c r="G9" s="20">
        <v>42944</v>
      </c>
      <c r="H9" s="19">
        <v>20</v>
      </c>
      <c r="I9" s="22">
        <v>1783</v>
      </c>
    </row>
    <row r="10" spans="1:9" ht="12" customHeight="1" x14ac:dyDescent="0.2">
      <c r="A10" s="17" t="s">
        <v>7</v>
      </c>
      <c r="B10" s="18" t="str">
        <f>MID(Tabla15[[#This Row],[Code]],3,1)</f>
        <v>C</v>
      </c>
      <c r="C10" s="26" t="s">
        <v>112</v>
      </c>
      <c r="D10" s="19">
        <v>5</v>
      </c>
      <c r="E10" s="19">
        <v>14</v>
      </c>
      <c r="F10" s="20">
        <v>42939</v>
      </c>
      <c r="G10" s="20">
        <v>42946</v>
      </c>
      <c r="H10" s="19">
        <v>8</v>
      </c>
      <c r="I10" s="21">
        <v>636</v>
      </c>
    </row>
    <row r="11" spans="1:9" ht="12" customHeight="1" x14ac:dyDescent="0.2">
      <c r="A11" s="17" t="s">
        <v>8</v>
      </c>
      <c r="B11" s="18" t="str">
        <f>MID(Tabla15[[#This Row],[Code]],3,1)</f>
        <v>C</v>
      </c>
      <c r="C11" s="26" t="s">
        <v>113</v>
      </c>
      <c r="D11" s="19">
        <v>8</v>
      </c>
      <c r="E11" s="19">
        <v>14</v>
      </c>
      <c r="F11" s="20">
        <v>42939</v>
      </c>
      <c r="G11" s="20">
        <v>42946</v>
      </c>
      <c r="H11" s="19">
        <v>8</v>
      </c>
      <c r="I11" s="21">
        <v>776</v>
      </c>
    </row>
    <row r="12" spans="1:9" ht="12" customHeight="1" x14ac:dyDescent="0.2">
      <c r="A12" s="17" t="s">
        <v>9</v>
      </c>
      <c r="B12" s="18" t="str">
        <f>MID(Tabla15[[#This Row],[Code]],3,1)</f>
        <v>C</v>
      </c>
      <c r="C12" s="26" t="s">
        <v>117</v>
      </c>
      <c r="D12" s="19">
        <v>5</v>
      </c>
      <c r="E12" s="19">
        <v>14</v>
      </c>
      <c r="F12" s="20">
        <v>42939</v>
      </c>
      <c r="G12" s="20">
        <v>42946</v>
      </c>
      <c r="H12" s="19">
        <v>8</v>
      </c>
      <c r="I12" s="21">
        <v>696</v>
      </c>
    </row>
    <row r="13" spans="1:9" ht="12" customHeight="1" x14ac:dyDescent="0.2">
      <c r="A13" s="17" t="s">
        <v>10</v>
      </c>
      <c r="B13" s="18" t="str">
        <f>MID(Tabla15[[#This Row],[Code]],3,1)</f>
        <v>C</v>
      </c>
      <c r="C13" s="26" t="s">
        <v>112</v>
      </c>
      <c r="D13" s="19">
        <v>5</v>
      </c>
      <c r="E13" s="19">
        <v>14</v>
      </c>
      <c r="F13" s="20">
        <v>42946</v>
      </c>
      <c r="G13" s="20">
        <v>42958</v>
      </c>
      <c r="H13" s="19">
        <v>13</v>
      </c>
      <c r="I13" s="23">
        <v>1050</v>
      </c>
    </row>
    <row r="14" spans="1:9" ht="12" customHeight="1" x14ac:dyDescent="0.2">
      <c r="A14" s="17" t="s">
        <v>11</v>
      </c>
      <c r="B14" s="18" t="str">
        <f>MID(Tabla15[[#This Row],[Code]],3,1)</f>
        <v>C</v>
      </c>
      <c r="C14" s="26" t="s">
        <v>112</v>
      </c>
      <c r="D14" s="19">
        <v>5</v>
      </c>
      <c r="E14" s="19">
        <v>14</v>
      </c>
      <c r="F14" s="20">
        <v>42946</v>
      </c>
      <c r="G14" s="20">
        <v>42953</v>
      </c>
      <c r="H14" s="19">
        <v>8</v>
      </c>
      <c r="I14" s="21">
        <v>630</v>
      </c>
    </row>
    <row r="15" spans="1:9" ht="12" customHeight="1" x14ac:dyDescent="0.2">
      <c r="A15" s="17" t="s">
        <v>12</v>
      </c>
      <c r="B15" s="18" t="str">
        <f>MID(Tabla15[[#This Row],[Code]],3,1)</f>
        <v>C</v>
      </c>
      <c r="C15" s="26" t="s">
        <v>117</v>
      </c>
      <c r="D15" s="19">
        <v>8</v>
      </c>
      <c r="E15" s="19">
        <v>14</v>
      </c>
      <c r="F15" s="20">
        <v>42953</v>
      </c>
      <c r="G15" s="20">
        <v>42960</v>
      </c>
      <c r="H15" s="19">
        <v>8</v>
      </c>
      <c r="I15" s="21">
        <v>690</v>
      </c>
    </row>
    <row r="16" spans="1:9" ht="12" customHeight="1" x14ac:dyDescent="0.2">
      <c r="A16" s="17" t="s">
        <v>13</v>
      </c>
      <c r="B16" s="18" t="str">
        <f>MID(Tabla15[[#This Row],[Code]],3,1)</f>
        <v>C</v>
      </c>
      <c r="C16" s="26" t="s">
        <v>112</v>
      </c>
      <c r="D16" s="19">
        <v>5</v>
      </c>
      <c r="E16" s="19">
        <v>14</v>
      </c>
      <c r="F16" s="20">
        <v>42953</v>
      </c>
      <c r="G16" s="20">
        <v>42960</v>
      </c>
      <c r="H16" s="19">
        <v>8</v>
      </c>
      <c r="I16" s="21">
        <v>630</v>
      </c>
    </row>
    <row r="17" spans="1:9" ht="12" customHeight="1" x14ac:dyDescent="0.2">
      <c r="A17" s="17" t="s">
        <v>14</v>
      </c>
      <c r="B17" s="18" t="str">
        <f>MID(Tabla15[[#This Row],[Code]],3,1)</f>
        <v>C</v>
      </c>
      <c r="C17" s="26" t="s">
        <v>112</v>
      </c>
      <c r="D17" s="19">
        <v>5</v>
      </c>
      <c r="E17" s="19">
        <v>14</v>
      </c>
      <c r="F17" s="20">
        <v>42953</v>
      </c>
      <c r="G17" s="20">
        <v>42967</v>
      </c>
      <c r="H17" s="19">
        <v>15</v>
      </c>
      <c r="I17" s="24">
        <v>1080</v>
      </c>
    </row>
    <row r="18" spans="1:9" ht="12" customHeight="1" x14ac:dyDescent="0.2">
      <c r="A18" s="17" t="s">
        <v>15</v>
      </c>
      <c r="B18" s="18" t="str">
        <f>MID(Tabla15[[#This Row],[Code]],3,1)</f>
        <v>C</v>
      </c>
      <c r="C18" s="26" t="s">
        <v>112</v>
      </c>
      <c r="D18" s="19">
        <v>5</v>
      </c>
      <c r="E18" s="19">
        <v>14</v>
      </c>
      <c r="F18" s="20">
        <v>42960</v>
      </c>
      <c r="G18" s="20">
        <v>42972</v>
      </c>
      <c r="H18" s="19">
        <v>13</v>
      </c>
      <c r="I18" s="21">
        <v>967</v>
      </c>
    </row>
    <row r="19" spans="1:9" ht="12" customHeight="1" x14ac:dyDescent="0.2">
      <c r="A19" s="17" t="s">
        <v>16</v>
      </c>
      <c r="B19" s="18" t="str">
        <f>MID(Tabla15[[#This Row],[Code]],3,1)</f>
        <v>C</v>
      </c>
      <c r="C19" s="26" t="s">
        <v>112</v>
      </c>
      <c r="D19" s="19">
        <v>5</v>
      </c>
      <c r="E19" s="19">
        <v>14</v>
      </c>
      <c r="F19" s="20">
        <v>42960</v>
      </c>
      <c r="G19" s="20">
        <v>42967</v>
      </c>
      <c r="H19" s="19">
        <v>8</v>
      </c>
      <c r="I19" s="21">
        <v>630</v>
      </c>
    </row>
    <row r="20" spans="1:9" ht="12" customHeight="1" x14ac:dyDescent="0.2">
      <c r="A20" s="17" t="s">
        <v>17</v>
      </c>
      <c r="B20" s="18" t="str">
        <f>MID(Tabla15[[#This Row],[Code]],3,1)</f>
        <v>C</v>
      </c>
      <c r="C20" s="26" t="s">
        <v>112</v>
      </c>
      <c r="D20" s="19">
        <v>5</v>
      </c>
      <c r="E20" s="19">
        <v>14</v>
      </c>
      <c r="F20" s="20">
        <v>42967</v>
      </c>
      <c r="G20" s="20">
        <v>42972</v>
      </c>
      <c r="H20" s="19">
        <v>6</v>
      </c>
      <c r="I20" s="21">
        <v>455</v>
      </c>
    </row>
    <row r="21" spans="1:9" ht="12" customHeight="1" x14ac:dyDescent="0.2">
      <c r="A21" s="17" t="s">
        <v>18</v>
      </c>
      <c r="B21" s="18" t="str">
        <f>MID(Tabla15[[#This Row],[Code]],3,1)</f>
        <v>C</v>
      </c>
      <c r="C21" s="26" t="s">
        <v>115</v>
      </c>
      <c r="D21" s="19">
        <v>8</v>
      </c>
      <c r="E21" s="19">
        <v>14</v>
      </c>
      <c r="F21" s="20">
        <v>42960</v>
      </c>
      <c r="G21" s="20">
        <v>42967</v>
      </c>
      <c r="H21" s="19">
        <v>8</v>
      </c>
      <c r="I21" s="21">
        <v>737</v>
      </c>
    </row>
    <row r="22" spans="1:9" ht="12" customHeight="1" x14ac:dyDescent="0.2">
      <c r="A22" s="17" t="s">
        <v>19</v>
      </c>
      <c r="B22" s="18" t="str">
        <f>MID(Tabla15[[#This Row],[Code]],3,1)</f>
        <v>K</v>
      </c>
      <c r="C22" s="26" t="s">
        <v>112</v>
      </c>
      <c r="D22" s="19">
        <v>8</v>
      </c>
      <c r="E22" s="19">
        <v>17</v>
      </c>
      <c r="F22" s="20">
        <v>42911</v>
      </c>
      <c r="G22" s="20">
        <v>42924</v>
      </c>
      <c r="H22" s="19">
        <v>14</v>
      </c>
      <c r="I22" s="21">
        <v>1525</v>
      </c>
    </row>
    <row r="23" spans="1:9" ht="12" customHeight="1" x14ac:dyDescent="0.2">
      <c r="A23" s="17" t="s">
        <v>20</v>
      </c>
      <c r="B23" s="18" t="str">
        <f>MID(Tabla15[[#This Row],[Code]],3,1)</f>
        <v>K</v>
      </c>
      <c r="C23" s="26" t="s">
        <v>112</v>
      </c>
      <c r="D23" s="19">
        <v>8</v>
      </c>
      <c r="E23" s="19">
        <v>17</v>
      </c>
      <c r="F23" s="20">
        <v>42911</v>
      </c>
      <c r="G23" s="20">
        <v>42917</v>
      </c>
      <c r="H23" s="19">
        <v>7</v>
      </c>
      <c r="I23" s="21">
        <v>765</v>
      </c>
    </row>
    <row r="24" spans="1:9" ht="12" customHeight="1" x14ac:dyDescent="0.2">
      <c r="A24" s="17" t="s">
        <v>21</v>
      </c>
      <c r="B24" s="18" t="str">
        <f>MID(Tabla15[[#This Row],[Code]],3,1)</f>
        <v>K</v>
      </c>
      <c r="C24" s="26" t="s">
        <v>112</v>
      </c>
      <c r="D24" s="19">
        <v>8</v>
      </c>
      <c r="E24" s="19">
        <v>17</v>
      </c>
      <c r="F24" s="20">
        <v>42918</v>
      </c>
      <c r="G24" s="20">
        <v>42924</v>
      </c>
      <c r="H24" s="19">
        <v>7</v>
      </c>
      <c r="I24" s="21">
        <v>765</v>
      </c>
    </row>
    <row r="25" spans="1:9" ht="12" customHeight="1" x14ac:dyDescent="0.2">
      <c r="A25" s="17" t="s">
        <v>22</v>
      </c>
      <c r="B25" s="18" t="str">
        <f>MID(Tabla15[[#This Row],[Code]],3,1)</f>
        <v>P</v>
      </c>
      <c r="C25" s="18" t="s">
        <v>112</v>
      </c>
      <c r="D25" s="19">
        <v>8</v>
      </c>
      <c r="E25" s="19">
        <v>17</v>
      </c>
      <c r="F25" s="20">
        <v>42911</v>
      </c>
      <c r="G25" s="20">
        <v>42918</v>
      </c>
      <c r="H25" s="19">
        <v>8</v>
      </c>
      <c r="I25" s="21">
        <v>690</v>
      </c>
    </row>
    <row r="26" spans="1:9" ht="12" customHeight="1" x14ac:dyDescent="0.2">
      <c r="A26" s="17" t="s">
        <v>23</v>
      </c>
      <c r="B26" s="18" t="str">
        <f>MID(Tabla15[[#This Row],[Code]],3,1)</f>
        <v>P</v>
      </c>
      <c r="C26" s="26" t="s">
        <v>119</v>
      </c>
      <c r="D26" s="19">
        <v>8</v>
      </c>
      <c r="E26" s="19">
        <v>17</v>
      </c>
      <c r="F26" s="20">
        <v>42911</v>
      </c>
      <c r="G26" s="20">
        <v>42918</v>
      </c>
      <c r="H26" s="19">
        <v>8</v>
      </c>
      <c r="I26" s="21">
        <v>825</v>
      </c>
    </row>
    <row r="27" spans="1:9" ht="12" customHeight="1" x14ac:dyDescent="0.2">
      <c r="A27" s="25" t="s">
        <v>24</v>
      </c>
      <c r="B27" s="26" t="str">
        <f>MID(Tabla15[[#This Row],[Code]],3,1)</f>
        <v>P</v>
      </c>
      <c r="C27" s="18" t="s">
        <v>112</v>
      </c>
      <c r="D27" s="19">
        <v>8</v>
      </c>
      <c r="E27" s="19">
        <v>17</v>
      </c>
      <c r="F27" s="20">
        <v>42911</v>
      </c>
      <c r="G27" s="20">
        <v>42930</v>
      </c>
      <c r="H27" s="19">
        <v>20</v>
      </c>
      <c r="I27" s="21">
        <v>1550</v>
      </c>
    </row>
    <row r="28" spans="1:9" ht="12" customHeight="1" x14ac:dyDescent="0.2">
      <c r="A28" s="17" t="s">
        <v>25</v>
      </c>
      <c r="B28" s="18" t="str">
        <f>MID(Tabla15[[#This Row],[Code]],3,1)</f>
        <v>P</v>
      </c>
      <c r="C28" s="18" t="s">
        <v>112</v>
      </c>
      <c r="D28" s="19">
        <v>8</v>
      </c>
      <c r="E28" s="19">
        <v>17</v>
      </c>
      <c r="F28" s="20">
        <v>42918</v>
      </c>
      <c r="G28" s="20">
        <v>42930</v>
      </c>
      <c r="H28" s="19">
        <v>13</v>
      </c>
      <c r="I28" s="21">
        <v>1310</v>
      </c>
    </row>
    <row r="29" spans="1:9" ht="12" customHeight="1" x14ac:dyDescent="0.2">
      <c r="A29" s="17" t="s">
        <v>26</v>
      </c>
      <c r="B29" s="18" t="str">
        <f>MID(Tabla15[[#This Row],[Code]],3,1)</f>
        <v>P</v>
      </c>
      <c r="C29" s="18" t="s">
        <v>112</v>
      </c>
      <c r="D29" s="19">
        <v>5</v>
      </c>
      <c r="E29" s="19">
        <v>14</v>
      </c>
      <c r="F29" s="20">
        <v>42932</v>
      </c>
      <c r="G29" s="20">
        <v>42944</v>
      </c>
      <c r="H29" s="19">
        <v>13</v>
      </c>
      <c r="I29" s="21">
        <v>1164</v>
      </c>
    </row>
    <row r="30" spans="1:9" ht="12" customHeight="1" x14ac:dyDescent="0.2">
      <c r="A30" s="17" t="s">
        <v>27</v>
      </c>
      <c r="B30" s="18" t="str">
        <f>MID(Tabla15[[#This Row],[Code]],3,1)</f>
        <v>P</v>
      </c>
      <c r="C30" s="18" t="s">
        <v>112</v>
      </c>
      <c r="D30" s="19">
        <v>5</v>
      </c>
      <c r="E30" s="19">
        <v>14</v>
      </c>
      <c r="F30" s="20">
        <v>42932</v>
      </c>
      <c r="G30" s="20">
        <v>42939</v>
      </c>
      <c r="H30" s="19">
        <v>8</v>
      </c>
      <c r="I30" s="21">
        <v>678</v>
      </c>
    </row>
    <row r="31" spans="1:9" ht="12" customHeight="1" x14ac:dyDescent="0.2">
      <c r="A31" s="17" t="s">
        <v>28</v>
      </c>
      <c r="B31" s="18" t="str">
        <f>MID(Tabla15[[#This Row],[Code]],3,1)</f>
        <v>P</v>
      </c>
      <c r="C31" s="18" t="s">
        <v>112</v>
      </c>
      <c r="D31" s="19">
        <v>5</v>
      </c>
      <c r="E31" s="19">
        <v>14</v>
      </c>
      <c r="F31" s="20">
        <v>42939</v>
      </c>
      <c r="G31" s="20">
        <v>42944</v>
      </c>
      <c r="H31" s="19">
        <v>6</v>
      </c>
      <c r="I31" s="21">
        <v>529</v>
      </c>
    </row>
    <row r="32" spans="1:9" ht="12" customHeight="1" x14ac:dyDescent="0.2">
      <c r="A32" s="17" t="s">
        <v>29</v>
      </c>
      <c r="B32" s="18" t="str">
        <f>MID(Tabla15[[#This Row],[Code]],3,1)</f>
        <v>P</v>
      </c>
      <c r="C32" s="18" t="s">
        <v>112</v>
      </c>
      <c r="D32" s="19">
        <v>5</v>
      </c>
      <c r="E32" s="19">
        <v>14</v>
      </c>
      <c r="F32" s="20">
        <v>42939</v>
      </c>
      <c r="G32" s="20">
        <v>42951</v>
      </c>
      <c r="H32" s="19">
        <v>13</v>
      </c>
      <c r="I32" s="21">
        <v>1120</v>
      </c>
    </row>
    <row r="33" spans="1:9" ht="12" customHeight="1" x14ac:dyDescent="0.2">
      <c r="A33" s="17" t="s">
        <v>30</v>
      </c>
      <c r="B33" s="18" t="str">
        <f>MID(Tabla15[[#This Row],[Code]],3,1)</f>
        <v>P</v>
      </c>
      <c r="C33" s="18" t="s">
        <v>112</v>
      </c>
      <c r="D33" s="19">
        <v>5</v>
      </c>
      <c r="E33" s="19">
        <v>14</v>
      </c>
      <c r="F33" s="20">
        <v>42945</v>
      </c>
      <c r="G33" s="20">
        <v>42951</v>
      </c>
      <c r="H33" s="19">
        <v>7</v>
      </c>
      <c r="I33" s="21">
        <v>514</v>
      </c>
    </row>
    <row r="34" spans="1:9" ht="12" customHeight="1" x14ac:dyDescent="0.2">
      <c r="A34" s="17" t="s">
        <v>31</v>
      </c>
      <c r="B34" s="18" t="str">
        <f>MID(Tabla15[[#This Row],[Code]],3,1)</f>
        <v>P</v>
      </c>
      <c r="C34" s="18" t="s">
        <v>119</v>
      </c>
      <c r="D34" s="19">
        <v>8</v>
      </c>
      <c r="E34" s="19">
        <v>14</v>
      </c>
      <c r="F34" s="20">
        <v>42945</v>
      </c>
      <c r="G34" s="20">
        <v>42951</v>
      </c>
      <c r="H34" s="19">
        <v>7</v>
      </c>
      <c r="I34" s="21">
        <v>655</v>
      </c>
    </row>
    <row r="35" spans="1:9" ht="12" customHeight="1" x14ac:dyDescent="0.2">
      <c r="A35" s="17" t="s">
        <v>32</v>
      </c>
      <c r="B35" s="18" t="str">
        <f>MID(Tabla15[[#This Row],[Code]],3,1)</f>
        <v>P</v>
      </c>
      <c r="C35" s="18" t="s">
        <v>112</v>
      </c>
      <c r="D35" s="19">
        <v>13</v>
      </c>
      <c r="E35" s="19">
        <v>17</v>
      </c>
      <c r="F35" s="20">
        <v>42953</v>
      </c>
      <c r="G35" s="20">
        <v>42972</v>
      </c>
      <c r="H35" s="19">
        <v>20</v>
      </c>
      <c r="I35" s="21">
        <v>1465</v>
      </c>
    </row>
    <row r="36" spans="1:9" ht="12" customHeight="1" x14ac:dyDescent="0.2">
      <c r="A36" s="17" t="s">
        <v>33</v>
      </c>
      <c r="B36" s="18" t="str">
        <f>MID(Tabla15[[#This Row],[Code]],3,1)</f>
        <v>P</v>
      </c>
      <c r="C36" s="18" t="s">
        <v>112</v>
      </c>
      <c r="D36" s="19">
        <v>13</v>
      </c>
      <c r="E36" s="19">
        <v>17</v>
      </c>
      <c r="F36" s="20">
        <v>42953</v>
      </c>
      <c r="G36" s="20">
        <v>42967</v>
      </c>
      <c r="H36" s="19">
        <v>15</v>
      </c>
      <c r="I36" s="24">
        <v>1235</v>
      </c>
    </row>
    <row r="37" spans="1:9" ht="12" customHeight="1" x14ac:dyDescent="0.2">
      <c r="A37" s="17" t="s">
        <v>34</v>
      </c>
      <c r="B37" s="18" t="str">
        <f>MID(Tabla15[[#This Row],[Code]],3,1)</f>
        <v>P</v>
      </c>
      <c r="C37" s="18" t="s">
        <v>121</v>
      </c>
      <c r="D37" s="19">
        <v>13</v>
      </c>
      <c r="E37" s="19">
        <v>17</v>
      </c>
      <c r="F37" s="20">
        <v>42953</v>
      </c>
      <c r="G37" s="20">
        <v>42972</v>
      </c>
      <c r="H37" s="19">
        <v>20</v>
      </c>
      <c r="I37" s="21">
        <v>1645</v>
      </c>
    </row>
    <row r="38" spans="1:9" ht="12" customHeight="1" x14ac:dyDescent="0.2">
      <c r="A38" s="17" t="s">
        <v>35</v>
      </c>
      <c r="B38" s="18" t="str">
        <f>MID(Tabla15[[#This Row],[Code]],3,1)</f>
        <v>P</v>
      </c>
      <c r="C38" s="18" t="s">
        <v>122</v>
      </c>
      <c r="D38" s="19">
        <v>13</v>
      </c>
      <c r="E38" s="19">
        <v>17</v>
      </c>
      <c r="F38" s="20">
        <v>42953</v>
      </c>
      <c r="G38" s="20">
        <v>42972</v>
      </c>
      <c r="H38" s="19">
        <v>20</v>
      </c>
      <c r="I38" s="21">
        <v>1665</v>
      </c>
    </row>
    <row r="39" spans="1:9" ht="12" customHeight="1" x14ac:dyDescent="0.2">
      <c r="A39" s="17" t="s">
        <v>36</v>
      </c>
      <c r="B39" s="18" t="str">
        <f>MID(Tabla15[[#This Row],[Code]],3,1)</f>
        <v>T</v>
      </c>
      <c r="C39" s="18" t="s">
        <v>112</v>
      </c>
      <c r="D39" s="19">
        <v>5</v>
      </c>
      <c r="E39" s="19">
        <v>14</v>
      </c>
      <c r="F39" s="20">
        <v>42911</v>
      </c>
      <c r="G39" s="20">
        <v>42918</v>
      </c>
      <c r="H39" s="19">
        <v>8</v>
      </c>
      <c r="I39" s="21">
        <v>690</v>
      </c>
    </row>
    <row r="40" spans="1:9" ht="12" customHeight="1" x14ac:dyDescent="0.2">
      <c r="A40" s="17" t="s">
        <v>37</v>
      </c>
      <c r="B40" s="18" t="str">
        <f>MID(Tabla15[[#This Row],[Code]],3,1)</f>
        <v>T</v>
      </c>
      <c r="C40" s="18" t="s">
        <v>112</v>
      </c>
      <c r="D40" s="19">
        <v>5</v>
      </c>
      <c r="E40" s="19">
        <v>14</v>
      </c>
      <c r="F40" s="20">
        <v>42911</v>
      </c>
      <c r="G40" s="20">
        <v>42930</v>
      </c>
      <c r="H40" s="19">
        <v>20</v>
      </c>
      <c r="I40" s="21">
        <v>1550</v>
      </c>
    </row>
    <row r="41" spans="1:9" ht="12" customHeight="1" x14ac:dyDescent="0.2">
      <c r="A41" s="17" t="s">
        <v>38</v>
      </c>
      <c r="B41" s="18" t="str">
        <f>MID(Tabla15[[#This Row],[Code]],3,1)</f>
        <v>T</v>
      </c>
      <c r="C41" s="18" t="s">
        <v>39</v>
      </c>
      <c r="D41" s="19">
        <v>10</v>
      </c>
      <c r="E41" s="19">
        <v>14</v>
      </c>
      <c r="F41" s="20">
        <v>42911</v>
      </c>
      <c r="G41" s="20">
        <v>42918</v>
      </c>
      <c r="H41" s="19">
        <v>8</v>
      </c>
      <c r="I41" s="21">
        <v>800</v>
      </c>
    </row>
    <row r="42" spans="1:9" ht="12" customHeight="1" x14ac:dyDescent="0.2">
      <c r="A42" s="17" t="s">
        <v>40</v>
      </c>
      <c r="B42" s="18" t="str">
        <f>MID(Tabla15[[#This Row],[Code]],3,1)</f>
        <v>T</v>
      </c>
      <c r="C42" s="18" t="s">
        <v>41</v>
      </c>
      <c r="D42" s="19">
        <v>10</v>
      </c>
      <c r="E42" s="19">
        <v>14</v>
      </c>
      <c r="F42" s="20">
        <v>42911</v>
      </c>
      <c r="G42" s="20">
        <v>42918</v>
      </c>
      <c r="H42" s="19">
        <v>8</v>
      </c>
      <c r="I42" s="21">
        <v>790</v>
      </c>
    </row>
    <row r="43" spans="1:9" ht="12" customHeight="1" x14ac:dyDescent="0.2">
      <c r="A43" s="17" t="s">
        <v>42</v>
      </c>
      <c r="B43" s="18" t="str">
        <f>MID(Tabla15[[#This Row],[Code]],3,1)</f>
        <v>T</v>
      </c>
      <c r="C43" s="18" t="s">
        <v>112</v>
      </c>
      <c r="D43" s="19">
        <v>5</v>
      </c>
      <c r="E43" s="19">
        <v>14</v>
      </c>
      <c r="F43" s="20">
        <v>42918</v>
      </c>
      <c r="G43" s="20">
        <v>42930</v>
      </c>
      <c r="H43" s="19">
        <v>13</v>
      </c>
      <c r="I43" s="21">
        <v>1310</v>
      </c>
    </row>
    <row r="44" spans="1:9" ht="12" customHeight="1" x14ac:dyDescent="0.2">
      <c r="A44" s="17" t="s">
        <v>43</v>
      </c>
      <c r="B44" s="18" t="str">
        <f>MID(Tabla15[[#This Row],[Code]],3,1)</f>
        <v>T</v>
      </c>
      <c r="C44" s="18" t="s">
        <v>41</v>
      </c>
      <c r="D44" s="19">
        <v>10</v>
      </c>
      <c r="E44" s="19">
        <v>14</v>
      </c>
      <c r="F44" s="20">
        <v>42918</v>
      </c>
      <c r="G44" s="20">
        <v>42930</v>
      </c>
      <c r="H44" s="19">
        <v>13</v>
      </c>
      <c r="I44" s="21">
        <v>1410</v>
      </c>
    </row>
    <row r="45" spans="1:9" ht="12" customHeight="1" x14ac:dyDescent="0.2">
      <c r="A45" s="17" t="s">
        <v>44</v>
      </c>
      <c r="B45" s="18" t="str">
        <f>MID(Tabla15[[#This Row],[Code]],3,1)</f>
        <v>T</v>
      </c>
      <c r="C45" s="18" t="s">
        <v>39</v>
      </c>
      <c r="D45" s="19">
        <v>10</v>
      </c>
      <c r="E45" s="19">
        <v>14</v>
      </c>
      <c r="F45" s="20">
        <v>42918</v>
      </c>
      <c r="G45" s="20">
        <v>42930</v>
      </c>
      <c r="H45" s="19">
        <v>13</v>
      </c>
      <c r="I45" s="21">
        <v>1420</v>
      </c>
    </row>
    <row r="46" spans="1:9" ht="12" customHeight="1" x14ac:dyDescent="0.2">
      <c r="A46" s="17" t="s">
        <v>45</v>
      </c>
      <c r="B46" s="18" t="str">
        <f>MID(Tabla15[[#This Row],[Code]],3,1)</f>
        <v>T</v>
      </c>
      <c r="C46" s="18" t="s">
        <v>112</v>
      </c>
      <c r="D46" s="19">
        <v>5</v>
      </c>
      <c r="E46" s="19">
        <v>14</v>
      </c>
      <c r="F46" s="20">
        <v>42932</v>
      </c>
      <c r="G46" s="20">
        <v>42944</v>
      </c>
      <c r="H46" s="19">
        <v>13</v>
      </c>
      <c r="I46" s="23">
        <v>1164</v>
      </c>
    </row>
    <row r="47" spans="1:9" ht="12" customHeight="1" x14ac:dyDescent="0.2">
      <c r="A47" s="17" t="s">
        <v>46</v>
      </c>
      <c r="B47" s="18" t="str">
        <f>MID(Tabla15[[#This Row],[Code]],3,1)</f>
        <v>T</v>
      </c>
      <c r="C47" s="18" t="s">
        <v>41</v>
      </c>
      <c r="D47" s="19">
        <v>10</v>
      </c>
      <c r="E47" s="19">
        <v>14</v>
      </c>
      <c r="F47" s="20">
        <v>42932</v>
      </c>
      <c r="G47" s="20">
        <v>42944</v>
      </c>
      <c r="H47" s="19">
        <v>13</v>
      </c>
      <c r="I47" s="23">
        <v>1264</v>
      </c>
    </row>
    <row r="48" spans="1:9" ht="12" customHeight="1" x14ac:dyDescent="0.2">
      <c r="A48" s="17" t="s">
        <v>47</v>
      </c>
      <c r="B48" s="18" t="str">
        <f>MID(Tabla15[[#This Row],[Code]],3,1)</f>
        <v>T</v>
      </c>
      <c r="C48" s="18" t="s">
        <v>39</v>
      </c>
      <c r="D48" s="19">
        <v>10</v>
      </c>
      <c r="E48" s="19">
        <v>14</v>
      </c>
      <c r="F48" s="20">
        <v>42932</v>
      </c>
      <c r="G48" s="20">
        <v>42944</v>
      </c>
      <c r="H48" s="19">
        <v>13</v>
      </c>
      <c r="I48" s="21">
        <v>1274</v>
      </c>
    </row>
    <row r="49" spans="1:9" ht="12" customHeight="1" x14ac:dyDescent="0.2">
      <c r="A49" s="17" t="s">
        <v>48</v>
      </c>
      <c r="B49" s="18" t="str">
        <f>MID(Tabla15[[#This Row],[Code]],3,1)</f>
        <v>T</v>
      </c>
      <c r="C49" s="18" t="s">
        <v>112</v>
      </c>
      <c r="D49" s="19">
        <v>5</v>
      </c>
      <c r="E49" s="19">
        <v>14</v>
      </c>
      <c r="F49" s="20">
        <v>42946</v>
      </c>
      <c r="G49" s="20">
        <v>42958</v>
      </c>
      <c r="H49" s="19">
        <v>13</v>
      </c>
      <c r="I49" s="21">
        <v>1061</v>
      </c>
    </row>
    <row r="50" spans="1:9" ht="12" customHeight="1" x14ac:dyDescent="0.2">
      <c r="A50" s="17" t="s">
        <v>49</v>
      </c>
      <c r="B50" s="18" t="str">
        <f>MID(Tabla15[[#This Row],[Code]],3,1)</f>
        <v>T</v>
      </c>
      <c r="C50" s="18" t="s">
        <v>41</v>
      </c>
      <c r="D50" s="19">
        <v>10</v>
      </c>
      <c r="E50" s="19">
        <v>14</v>
      </c>
      <c r="F50" s="20">
        <v>42946</v>
      </c>
      <c r="G50" s="20">
        <v>42958</v>
      </c>
      <c r="H50" s="19">
        <v>13</v>
      </c>
      <c r="I50" s="21">
        <v>1161</v>
      </c>
    </row>
    <row r="51" spans="1:9" ht="12" customHeight="1" x14ac:dyDescent="0.2">
      <c r="A51" s="17" t="s">
        <v>50</v>
      </c>
      <c r="B51" s="18" t="str">
        <f>MID(Tabla15[[#This Row],[Code]],3,1)</f>
        <v>T</v>
      </c>
      <c r="C51" s="18" t="s">
        <v>119</v>
      </c>
      <c r="D51" s="19">
        <v>8</v>
      </c>
      <c r="E51" s="19">
        <v>14</v>
      </c>
      <c r="F51" s="20">
        <v>42946</v>
      </c>
      <c r="G51" s="20">
        <v>42958</v>
      </c>
      <c r="H51" s="19">
        <v>13</v>
      </c>
      <c r="I51" s="21">
        <v>1211</v>
      </c>
    </row>
    <row r="52" spans="1:9" ht="12" customHeight="1" x14ac:dyDescent="0.2">
      <c r="A52" s="17" t="s">
        <v>51</v>
      </c>
      <c r="B52" s="18" t="str">
        <f>MID(Tabla15[[#This Row],[Code]],3,1)</f>
        <v>T</v>
      </c>
      <c r="C52" s="18" t="s">
        <v>39</v>
      </c>
      <c r="D52" s="19">
        <v>10</v>
      </c>
      <c r="E52" s="19">
        <v>14</v>
      </c>
      <c r="F52" s="20">
        <v>42946</v>
      </c>
      <c r="G52" s="20">
        <v>42958</v>
      </c>
      <c r="H52" s="19">
        <v>13</v>
      </c>
      <c r="I52" s="21">
        <v>1171</v>
      </c>
    </row>
    <row r="53" spans="1:9" ht="12" customHeight="1" x14ac:dyDescent="0.2">
      <c r="A53" s="25" t="s">
        <v>52</v>
      </c>
      <c r="B53" s="26" t="str">
        <f>MID(Tabla15[[#This Row],[Code]],3,1)</f>
        <v>T</v>
      </c>
      <c r="C53" s="26" t="s">
        <v>118</v>
      </c>
      <c r="D53" s="19">
        <v>8</v>
      </c>
      <c r="E53" s="19">
        <v>14</v>
      </c>
      <c r="F53" s="20">
        <v>42946</v>
      </c>
      <c r="G53" s="20">
        <v>42958</v>
      </c>
      <c r="H53" s="19">
        <v>13</v>
      </c>
      <c r="I53" s="27">
        <v>1211</v>
      </c>
    </row>
    <row r="54" spans="1:9" ht="12" customHeight="1" x14ac:dyDescent="0.2">
      <c r="A54" s="17" t="s">
        <v>53</v>
      </c>
      <c r="B54" s="18" t="str">
        <f>MID(Tabla15[[#This Row],[Code]],3,1)</f>
        <v>T</v>
      </c>
      <c r="C54" s="18" t="s">
        <v>112</v>
      </c>
      <c r="D54" s="19">
        <v>5</v>
      </c>
      <c r="E54" s="19">
        <v>14</v>
      </c>
      <c r="F54" s="20">
        <v>42960</v>
      </c>
      <c r="G54" s="20">
        <v>42972</v>
      </c>
      <c r="H54" s="19">
        <v>13</v>
      </c>
      <c r="I54" s="28">
        <v>984</v>
      </c>
    </row>
    <row r="55" spans="1:9" ht="12" customHeight="1" x14ac:dyDescent="0.2">
      <c r="A55" s="17" t="s">
        <v>54</v>
      </c>
      <c r="B55" s="18" t="str">
        <f>MID(Tabla15[[#This Row],[Code]],3,1)</f>
        <v>T</v>
      </c>
      <c r="C55" s="18" t="s">
        <v>112</v>
      </c>
      <c r="D55" s="19">
        <v>5</v>
      </c>
      <c r="E55" s="19">
        <v>14</v>
      </c>
      <c r="F55" s="20">
        <v>42960</v>
      </c>
      <c r="G55" s="20">
        <v>42967</v>
      </c>
      <c r="H55" s="19">
        <v>8</v>
      </c>
      <c r="I55" s="28">
        <v>645</v>
      </c>
    </row>
    <row r="56" spans="1:9" ht="12" customHeight="1" x14ac:dyDescent="0.2">
      <c r="A56" s="17" t="s">
        <v>55</v>
      </c>
      <c r="B56" s="18" t="str">
        <f>MID(Tabla15[[#This Row],[Code]],3,1)</f>
        <v>T</v>
      </c>
      <c r="C56" s="18" t="s">
        <v>112</v>
      </c>
      <c r="D56" s="19">
        <v>5</v>
      </c>
      <c r="E56" s="19">
        <v>14</v>
      </c>
      <c r="F56" s="20">
        <v>42960</v>
      </c>
      <c r="G56" s="20">
        <v>42979</v>
      </c>
      <c r="H56" s="19">
        <v>20</v>
      </c>
      <c r="I56" s="28">
        <v>1220</v>
      </c>
    </row>
    <row r="57" spans="1:9" ht="12" customHeight="1" x14ac:dyDescent="0.2">
      <c r="A57" s="17" t="s">
        <v>56</v>
      </c>
      <c r="B57" s="18" t="str">
        <f>MID(Tabla15[[#This Row],[Code]],3,1)</f>
        <v>T</v>
      </c>
      <c r="C57" s="18" t="s">
        <v>112</v>
      </c>
      <c r="D57" s="19">
        <v>5</v>
      </c>
      <c r="E57" s="19">
        <v>14</v>
      </c>
      <c r="F57" s="20">
        <v>42967</v>
      </c>
      <c r="G57" s="20">
        <v>42979</v>
      </c>
      <c r="H57" s="19">
        <v>13</v>
      </c>
      <c r="I57" s="28">
        <v>984</v>
      </c>
    </row>
    <row r="58" spans="1:9" ht="12" customHeight="1" x14ac:dyDescent="0.2">
      <c r="A58" s="17" t="s">
        <v>57</v>
      </c>
      <c r="B58" s="18" t="str">
        <f>MID(Tabla15[[#This Row],[Code]],3,1)</f>
        <v>T</v>
      </c>
      <c r="C58" s="18" t="s">
        <v>112</v>
      </c>
      <c r="D58" s="19">
        <v>5</v>
      </c>
      <c r="E58" s="19">
        <v>14</v>
      </c>
      <c r="F58" s="20">
        <v>42974</v>
      </c>
      <c r="G58" s="20">
        <v>42981</v>
      </c>
      <c r="H58" s="19">
        <v>8</v>
      </c>
      <c r="I58" s="28">
        <v>460</v>
      </c>
    </row>
    <row r="59" spans="1:9" ht="12" customHeight="1" x14ac:dyDescent="0.2">
      <c r="A59" s="25" t="s">
        <v>58</v>
      </c>
      <c r="B59" s="26" t="str">
        <f>MID(Tabla15[[#This Row],[Code]],3,1)</f>
        <v>T</v>
      </c>
      <c r="C59" s="18" t="s">
        <v>41</v>
      </c>
      <c r="D59" s="19">
        <v>10</v>
      </c>
      <c r="E59" s="19">
        <v>14</v>
      </c>
      <c r="F59" s="20">
        <v>42960</v>
      </c>
      <c r="G59" s="20">
        <v>42972</v>
      </c>
      <c r="H59" s="19">
        <v>13</v>
      </c>
      <c r="I59" s="27">
        <v>1084</v>
      </c>
    </row>
    <row r="60" spans="1:9" ht="12" customHeight="1" x14ac:dyDescent="0.2">
      <c r="A60" s="25" t="s">
        <v>59</v>
      </c>
      <c r="B60" s="26" t="str">
        <f>MID(Tabla15[[#This Row],[Code]],3,1)</f>
        <v>T</v>
      </c>
      <c r="C60" s="18" t="s">
        <v>39</v>
      </c>
      <c r="D60" s="19">
        <v>10</v>
      </c>
      <c r="E60" s="19">
        <v>14</v>
      </c>
      <c r="F60" s="20">
        <v>42960</v>
      </c>
      <c r="G60" s="20">
        <v>42972</v>
      </c>
      <c r="H60" s="19">
        <v>13</v>
      </c>
      <c r="I60" s="27">
        <v>1094</v>
      </c>
    </row>
    <row r="61" spans="1:9" ht="12" customHeight="1" x14ac:dyDescent="0.2">
      <c r="A61" s="17" t="s">
        <v>60</v>
      </c>
      <c r="B61" s="18" t="str">
        <f>MID(Tabla15[[#This Row],[Code]],3,1)</f>
        <v>T</v>
      </c>
      <c r="C61" s="18" t="s">
        <v>120</v>
      </c>
      <c r="D61" s="19">
        <v>5</v>
      </c>
      <c r="E61" s="19">
        <v>14</v>
      </c>
      <c r="F61" s="20">
        <v>42981</v>
      </c>
      <c r="G61" s="20">
        <v>42986</v>
      </c>
      <c r="H61" s="19">
        <v>6</v>
      </c>
      <c r="I61" s="28">
        <v>425</v>
      </c>
    </row>
    <row r="62" spans="1:9" ht="12" customHeight="1" x14ac:dyDescent="0.2">
      <c r="A62" s="17" t="s">
        <v>61</v>
      </c>
      <c r="B62" s="18" t="str">
        <f>MID(Tabla15[[#This Row],[Code]],3,1)</f>
        <v>V</v>
      </c>
      <c r="C62" s="18" t="s">
        <v>112</v>
      </c>
      <c r="D62" s="19">
        <v>5</v>
      </c>
      <c r="E62" s="19">
        <v>13</v>
      </c>
      <c r="F62" s="20">
        <v>42918</v>
      </c>
      <c r="G62" s="20">
        <v>42932</v>
      </c>
      <c r="H62" s="19">
        <f>[1]Definitivos2017!$I126-[1]Definitivos2017!$G126+1</f>
        <v>15</v>
      </c>
      <c r="I62" s="29">
        <v>1380</v>
      </c>
    </row>
    <row r="63" spans="1:9" ht="12" customHeight="1" x14ac:dyDescent="0.2">
      <c r="A63" s="17" t="s">
        <v>62</v>
      </c>
      <c r="B63" s="18" t="str">
        <f>MID(Tabla15[[#This Row],[Code]],3,1)</f>
        <v>V</v>
      </c>
      <c r="C63" s="18" t="s">
        <v>112</v>
      </c>
      <c r="D63" s="19">
        <v>5</v>
      </c>
      <c r="E63" s="19">
        <v>13</v>
      </c>
      <c r="F63" s="20">
        <v>42918</v>
      </c>
      <c r="G63" s="20">
        <v>42925</v>
      </c>
      <c r="H63" s="19">
        <f>[1]Definitivos2017!$I127-[1]Definitivos2017!$G127+1</f>
        <v>8</v>
      </c>
      <c r="I63" s="28">
        <v>695</v>
      </c>
    </row>
    <row r="64" spans="1:9" ht="12" customHeight="1" x14ac:dyDescent="0.2">
      <c r="A64" s="17" t="s">
        <v>63</v>
      </c>
      <c r="B64" s="18" t="str">
        <f>MID(Tabla15[[#This Row],[Code]],3,1)</f>
        <v>V</v>
      </c>
      <c r="C64" s="18" t="s">
        <v>112</v>
      </c>
      <c r="D64" s="19">
        <v>5</v>
      </c>
      <c r="E64" s="19">
        <v>13</v>
      </c>
      <c r="F64" s="20">
        <v>42925</v>
      </c>
      <c r="G64" s="20">
        <v>42932</v>
      </c>
      <c r="H64" s="19">
        <f>[1]Definitivos2017!$I128-[1]Definitivos2017!$G128+1</f>
        <v>8</v>
      </c>
      <c r="I64" s="28">
        <v>695</v>
      </c>
    </row>
    <row r="65" spans="1:10" ht="12" customHeight="1" x14ac:dyDescent="0.2">
      <c r="A65" s="25" t="s">
        <v>64</v>
      </c>
      <c r="B65" s="26" t="str">
        <f>MID(Tabla15[[#This Row],[Code]],3,1)</f>
        <v>V</v>
      </c>
      <c r="C65" s="18" t="s">
        <v>123</v>
      </c>
      <c r="D65" s="19">
        <v>12</v>
      </c>
      <c r="E65" s="19">
        <v>13</v>
      </c>
      <c r="F65" s="20">
        <v>42925</v>
      </c>
      <c r="G65" s="20">
        <v>42946</v>
      </c>
      <c r="H65" s="19">
        <f>[1]Definitivos2017!$I129-[1]Definitivos2017!$G129+1</f>
        <v>22</v>
      </c>
      <c r="I65" s="27">
        <v>1705</v>
      </c>
    </row>
    <row r="66" spans="1:10" ht="12" customHeight="1" x14ac:dyDescent="0.2">
      <c r="A66" s="25" t="s">
        <v>65</v>
      </c>
      <c r="B66" s="26" t="str">
        <f>MID(Tabla15[[#This Row],[Code]],3,1)</f>
        <v>V</v>
      </c>
      <c r="C66" s="18" t="s">
        <v>112</v>
      </c>
      <c r="D66" s="19">
        <v>5</v>
      </c>
      <c r="E66" s="19">
        <v>13</v>
      </c>
      <c r="F66" s="20">
        <v>42918</v>
      </c>
      <c r="G66" s="20">
        <v>42946</v>
      </c>
      <c r="H66" s="19">
        <f>[1]Definitivos2017!$I130-[1]Definitivos2017!$G130+1</f>
        <v>29</v>
      </c>
      <c r="I66" s="27">
        <v>1980</v>
      </c>
    </row>
    <row r="67" spans="1:10" ht="12" customHeight="1" x14ac:dyDescent="0.2">
      <c r="A67" s="17" t="s">
        <v>66</v>
      </c>
      <c r="B67" s="18" t="str">
        <f>MID(Tabla15[[#This Row],[Code]],3,1)</f>
        <v>V</v>
      </c>
      <c r="C67" s="18" t="s">
        <v>112</v>
      </c>
      <c r="D67" s="19">
        <v>5</v>
      </c>
      <c r="E67" s="19">
        <v>13</v>
      </c>
      <c r="F67" s="20">
        <v>42932</v>
      </c>
      <c r="G67" s="20">
        <v>42946</v>
      </c>
      <c r="H67" s="19">
        <f>[1]Definitivos2017!$I133-[1]Definitivos2017!$G133+1</f>
        <v>15</v>
      </c>
      <c r="I67" s="29">
        <v>1220</v>
      </c>
    </row>
    <row r="68" spans="1:10" ht="12" customHeight="1" x14ac:dyDescent="0.2">
      <c r="A68" s="17" t="s">
        <v>67</v>
      </c>
      <c r="B68" s="18" t="str">
        <f>MID(Tabla15[[#This Row],[Code]],3,1)</f>
        <v>V</v>
      </c>
      <c r="C68" s="18" t="s">
        <v>112</v>
      </c>
      <c r="D68" s="19">
        <v>5</v>
      </c>
      <c r="E68" s="19">
        <v>13</v>
      </c>
      <c r="F68" s="20">
        <v>42932</v>
      </c>
      <c r="G68" s="20">
        <v>42939</v>
      </c>
      <c r="H68" s="19">
        <f>[1]Definitivos2017!$I134-[1]Definitivos2017!$G134+1</f>
        <v>8</v>
      </c>
      <c r="I68" s="27">
        <v>678</v>
      </c>
    </row>
    <row r="69" spans="1:10" ht="12" customHeight="1" x14ac:dyDescent="0.2">
      <c r="A69" s="17" t="s">
        <v>68</v>
      </c>
      <c r="B69" s="18" t="str">
        <f>MID(Tabla15[[#This Row],[Code]],3,1)</f>
        <v>V</v>
      </c>
      <c r="C69" s="18" t="s">
        <v>112</v>
      </c>
      <c r="D69" s="19">
        <v>5</v>
      </c>
      <c r="E69" s="19">
        <v>13</v>
      </c>
      <c r="F69" s="20">
        <v>42939</v>
      </c>
      <c r="G69" s="20">
        <v>42946</v>
      </c>
      <c r="H69" s="19">
        <f>[1]Definitivos2017!$I135-[1]Definitivos2017!$G135+1</f>
        <v>8</v>
      </c>
      <c r="I69" s="27">
        <v>678</v>
      </c>
    </row>
    <row r="70" spans="1:10" ht="12" customHeight="1" x14ac:dyDescent="0.2">
      <c r="A70" s="25" t="s">
        <v>69</v>
      </c>
      <c r="B70" s="26" t="str">
        <f>MID(Tabla15[[#This Row],[Code]],3,1)</f>
        <v>V</v>
      </c>
      <c r="C70" s="26" t="s">
        <v>70</v>
      </c>
      <c r="D70" s="19">
        <v>0</v>
      </c>
      <c r="E70" s="19">
        <v>99</v>
      </c>
      <c r="F70" s="20">
        <v>42946</v>
      </c>
      <c r="G70" s="30">
        <v>42960</v>
      </c>
      <c r="H70" s="19">
        <f>[1]Definitivos2017!$I138-[1]Definitivos2017!$G138+1</f>
        <v>15</v>
      </c>
      <c r="I70" s="31" t="s">
        <v>76</v>
      </c>
    </row>
    <row r="71" spans="1:10" ht="12" customHeight="1" x14ac:dyDescent="0.2">
      <c r="A71" s="25" t="s">
        <v>71</v>
      </c>
      <c r="B71" s="26" t="str">
        <f>MID(Tabla15[[#This Row],[Code]],3,1)</f>
        <v>V</v>
      </c>
      <c r="C71" s="26" t="s">
        <v>70</v>
      </c>
      <c r="D71" s="19">
        <v>0</v>
      </c>
      <c r="E71" s="19">
        <v>99</v>
      </c>
      <c r="F71" s="20">
        <v>42946</v>
      </c>
      <c r="G71" s="20">
        <v>42953</v>
      </c>
      <c r="H71" s="19">
        <f>[1]Definitivos2017!$I139-[1]Definitivos2017!$G139+1</f>
        <v>8</v>
      </c>
      <c r="I71" s="27" t="s">
        <v>77</v>
      </c>
    </row>
    <row r="72" spans="1:10" ht="12" customHeight="1" x14ac:dyDescent="0.2">
      <c r="A72" s="25" t="s">
        <v>72</v>
      </c>
      <c r="B72" s="26" t="str">
        <f>MID(Tabla15[[#This Row],[Code]],3,1)</f>
        <v>V</v>
      </c>
      <c r="C72" s="26" t="s">
        <v>70</v>
      </c>
      <c r="D72" s="19">
        <v>0</v>
      </c>
      <c r="E72" s="19">
        <v>99</v>
      </c>
      <c r="F72" s="20">
        <v>42953</v>
      </c>
      <c r="G72" s="20">
        <v>42960</v>
      </c>
      <c r="H72" s="19">
        <f>[1]Definitivos2017!$I140-[1]Definitivos2017!$G140+1</f>
        <v>8</v>
      </c>
      <c r="I72" s="27" t="s">
        <v>78</v>
      </c>
    </row>
    <row r="73" spans="1:10" ht="12" customHeight="1" x14ac:dyDescent="0.2">
      <c r="A73" s="25" t="s">
        <v>73</v>
      </c>
      <c r="B73" s="26" t="str">
        <f>MID(Tabla15[[#This Row],[Code]],3,1)</f>
        <v>V</v>
      </c>
      <c r="C73" s="18" t="s">
        <v>112</v>
      </c>
      <c r="D73" s="19">
        <v>5</v>
      </c>
      <c r="E73" s="19">
        <v>13</v>
      </c>
      <c r="F73" s="20">
        <v>42960</v>
      </c>
      <c r="G73" s="20">
        <v>42974</v>
      </c>
      <c r="H73" s="19">
        <f>[1]Definitivos2017!$I141-[1]Definitivos2017!$G141+1</f>
        <v>15</v>
      </c>
      <c r="I73" s="31">
        <v>984</v>
      </c>
    </row>
    <row r="74" spans="1:10" ht="12" customHeight="1" x14ac:dyDescent="0.2">
      <c r="A74" s="25" t="s">
        <v>74</v>
      </c>
      <c r="B74" s="26" t="str">
        <f>MID(Tabla15[[#This Row],[Code]],3,1)</f>
        <v>V</v>
      </c>
      <c r="C74" s="18" t="s">
        <v>112</v>
      </c>
      <c r="D74" s="19">
        <v>5</v>
      </c>
      <c r="E74" s="19">
        <v>13</v>
      </c>
      <c r="F74" s="20">
        <v>42960</v>
      </c>
      <c r="G74" s="20">
        <v>42967</v>
      </c>
      <c r="H74" s="19">
        <f>[1]Definitivos2017!$I142-[1]Definitivos2017!$G142+1</f>
        <v>8</v>
      </c>
      <c r="I74" s="27">
        <v>645</v>
      </c>
    </row>
    <row r="75" spans="1:10" ht="12" customHeight="1" x14ac:dyDescent="0.2">
      <c r="A75" s="25" t="s">
        <v>75</v>
      </c>
      <c r="B75" s="26" t="str">
        <f>MID(Tabla15[[#This Row],[Code]],3,1)</f>
        <v>V</v>
      </c>
      <c r="C75" s="18" t="s">
        <v>112</v>
      </c>
      <c r="D75" s="19">
        <v>5</v>
      </c>
      <c r="E75" s="19">
        <v>13</v>
      </c>
      <c r="F75" s="20">
        <v>42967</v>
      </c>
      <c r="G75" s="20">
        <v>42974</v>
      </c>
      <c r="H75" s="19">
        <f>[1]Definitivos2017!$I143-[1]Definitivos2017!$G143+1</f>
        <v>8</v>
      </c>
      <c r="I75" s="27">
        <v>630</v>
      </c>
    </row>
    <row r="76" spans="1:10" ht="12" customHeight="1" x14ac:dyDescent="0.2">
      <c r="A76" s="2"/>
      <c r="B76" s="2"/>
      <c r="C76" s="3"/>
      <c r="D76" s="4"/>
      <c r="E76" s="4"/>
      <c r="F76" s="5"/>
      <c r="G76" s="5"/>
      <c r="H76" s="6"/>
      <c r="I76" s="7"/>
    </row>
    <row r="77" spans="1:10" x14ac:dyDescent="0.25">
      <c r="A77" s="41" t="s">
        <v>79</v>
      </c>
      <c r="B77"/>
      <c r="C77"/>
      <c r="D77" s="33"/>
      <c r="E77"/>
      <c r="F77" s="34"/>
      <c r="G77" s="35"/>
      <c r="H77"/>
      <c r="I77" s="36"/>
      <c r="J77" s="37"/>
    </row>
    <row r="78" spans="1:10" x14ac:dyDescent="0.25">
      <c r="A78" s="32" t="s">
        <v>80</v>
      </c>
      <c r="B78" s="38" t="s">
        <v>81</v>
      </c>
      <c r="C78"/>
      <c r="D78" s="33"/>
      <c r="E78"/>
      <c r="F78" s="34"/>
      <c r="G78" s="35"/>
      <c r="H78"/>
      <c r="I78" s="36"/>
      <c r="J78" s="37"/>
    </row>
    <row r="79" spans="1:10" x14ac:dyDescent="0.25">
      <c r="A79" s="32" t="s">
        <v>82</v>
      </c>
      <c r="B79" s="38" t="s">
        <v>83</v>
      </c>
      <c r="C79"/>
      <c r="D79" s="33"/>
      <c r="E79"/>
      <c r="F79" s="34"/>
      <c r="G79" s="35"/>
      <c r="H79"/>
      <c r="I79" s="36"/>
      <c r="J79" s="37"/>
    </row>
    <row r="80" spans="1:10" x14ac:dyDescent="0.25">
      <c r="A80" s="32" t="s">
        <v>84</v>
      </c>
      <c r="B80" s="38" t="s">
        <v>85</v>
      </c>
      <c r="C80"/>
      <c r="D80" s="33"/>
      <c r="E80"/>
      <c r="F80" s="34"/>
      <c r="G80" s="35"/>
      <c r="H80"/>
      <c r="I80" s="36"/>
      <c r="J80" s="37"/>
    </row>
    <row r="81" spans="1:10" x14ac:dyDescent="0.25">
      <c r="A81" s="32" t="s">
        <v>86</v>
      </c>
      <c r="B81" s="38" t="s">
        <v>87</v>
      </c>
      <c r="C81"/>
      <c r="D81" s="33"/>
      <c r="E81"/>
      <c r="F81" s="34"/>
      <c r="G81" s="35"/>
      <c r="H81"/>
      <c r="I81" s="36"/>
      <c r="J81" s="37"/>
    </row>
    <row r="82" spans="1:10" x14ac:dyDescent="0.25">
      <c r="A82" s="32" t="s">
        <v>88</v>
      </c>
      <c r="B82" s="38" t="s">
        <v>89</v>
      </c>
      <c r="C82"/>
      <c r="D82" s="33"/>
      <c r="E82"/>
      <c r="F82" s="34"/>
      <c r="G82" s="35"/>
      <c r="H82"/>
      <c r="I82" s="36"/>
      <c r="J82" s="37"/>
    </row>
    <row r="83" spans="1:10" x14ac:dyDescent="0.25">
      <c r="A83" s="32" t="s">
        <v>90</v>
      </c>
      <c r="B83" s="38" t="s">
        <v>91</v>
      </c>
      <c r="C83"/>
      <c r="D83" s="33"/>
      <c r="E83"/>
      <c r="F83" s="34"/>
      <c r="G83" s="35"/>
      <c r="H83"/>
      <c r="I83" s="36"/>
      <c r="J83" s="37"/>
    </row>
    <row r="84" spans="1:10" x14ac:dyDescent="0.25">
      <c r="A84" s="32" t="s">
        <v>92</v>
      </c>
      <c r="B84" s="38" t="s">
        <v>93</v>
      </c>
      <c r="C84"/>
      <c r="D84" s="33"/>
      <c r="E84"/>
      <c r="F84" s="34"/>
      <c r="G84" s="35"/>
      <c r="H84"/>
      <c r="I84" s="36"/>
      <c r="J84" s="37"/>
    </row>
    <row r="85" spans="1:10" x14ac:dyDescent="0.25">
      <c r="A85" s="32" t="s">
        <v>94</v>
      </c>
      <c r="B85" s="38" t="s">
        <v>95</v>
      </c>
      <c r="C85"/>
      <c r="D85" s="33"/>
      <c r="E85"/>
      <c r="F85" s="34"/>
      <c r="G85" s="35"/>
      <c r="H85"/>
      <c r="I85" s="36"/>
      <c r="J85" s="37"/>
    </row>
    <row r="86" spans="1:10" x14ac:dyDescent="0.25">
      <c r="A86" s="32" t="s">
        <v>96</v>
      </c>
      <c r="B86" s="38" t="s">
        <v>97</v>
      </c>
      <c r="C86"/>
      <c r="D86" s="33"/>
      <c r="E86"/>
      <c r="F86" s="34"/>
      <c r="G86" s="35"/>
      <c r="H86"/>
      <c r="I86" s="36"/>
      <c r="J86" s="37"/>
    </row>
    <row r="87" spans="1:10" x14ac:dyDescent="0.25">
      <c r="A87" s="32"/>
      <c r="B87" s="39"/>
      <c r="C87"/>
      <c r="D87" s="33"/>
      <c r="E87"/>
      <c r="F87" s="34"/>
      <c r="G87" s="35"/>
      <c r="H87"/>
      <c r="I87" s="36"/>
      <c r="J87" s="37"/>
    </row>
    <row r="88" spans="1:10" x14ac:dyDescent="0.25">
      <c r="A88" s="41" t="s">
        <v>98</v>
      </c>
      <c r="B88"/>
      <c r="C88"/>
      <c r="D88" s="33"/>
      <c r="E88"/>
      <c r="F88" s="34"/>
      <c r="G88" s="35"/>
      <c r="H88"/>
      <c r="I88" s="36"/>
      <c r="J88" s="37"/>
    </row>
    <row r="89" spans="1:10" x14ac:dyDescent="0.25">
      <c r="A89" s="32" t="s">
        <v>80</v>
      </c>
      <c r="B89" s="38" t="s">
        <v>99</v>
      </c>
      <c r="C89"/>
      <c r="D89" s="33"/>
      <c r="E89"/>
      <c r="F89" s="34"/>
      <c r="G89" s="35"/>
      <c r="H89"/>
      <c r="I89" s="36"/>
      <c r="J89" s="37"/>
    </row>
    <row r="90" spans="1:10" x14ac:dyDescent="0.25">
      <c r="A90" s="32" t="s">
        <v>82</v>
      </c>
      <c r="B90" s="38" t="s">
        <v>100</v>
      </c>
      <c r="C90"/>
      <c r="D90" s="33"/>
      <c r="E90"/>
      <c r="F90" s="34"/>
      <c r="G90" s="35"/>
      <c r="H90"/>
      <c r="I90" s="36"/>
      <c r="J90" s="37"/>
    </row>
    <row r="91" spans="1:10" x14ac:dyDescent="0.25">
      <c r="A91" s="32" t="s">
        <v>84</v>
      </c>
      <c r="B91" s="38" t="s">
        <v>101</v>
      </c>
      <c r="C91"/>
      <c r="D91" s="33"/>
      <c r="E91"/>
      <c r="F91" s="34"/>
      <c r="G91" s="35"/>
      <c r="H91"/>
      <c r="I91" s="36"/>
      <c r="J91" s="37"/>
    </row>
    <row r="92" spans="1:10" x14ac:dyDescent="0.25">
      <c r="A92" s="32" t="s">
        <v>86</v>
      </c>
      <c r="B92" s="38" t="s">
        <v>102</v>
      </c>
      <c r="C92"/>
      <c r="D92" s="33"/>
      <c r="E92"/>
      <c r="F92" s="34"/>
      <c r="G92" s="35"/>
      <c r="H92"/>
      <c r="I92" s="36"/>
      <c r="J92" s="37"/>
    </row>
    <row r="93" spans="1:10" x14ac:dyDescent="0.25">
      <c r="A93" s="32" t="s">
        <v>88</v>
      </c>
      <c r="B93" s="38" t="s">
        <v>103</v>
      </c>
      <c r="C93"/>
      <c r="D93" s="33"/>
      <c r="E93"/>
      <c r="F93" s="34"/>
      <c r="G93" s="35"/>
      <c r="H93"/>
      <c r="I93" s="36"/>
      <c r="J93" s="37"/>
    </row>
    <row r="94" spans="1:10" x14ac:dyDescent="0.25">
      <c r="A94" s="32" t="s">
        <v>90</v>
      </c>
      <c r="B94" s="38" t="s">
        <v>104</v>
      </c>
      <c r="C94"/>
      <c r="D94" s="33"/>
      <c r="E94"/>
      <c r="F94" s="34"/>
      <c r="G94" s="35"/>
      <c r="H94"/>
      <c r="I94" s="36"/>
      <c r="J94" s="37"/>
    </row>
    <row r="95" spans="1:10" x14ac:dyDescent="0.25">
      <c r="A95" s="32"/>
      <c r="B95" s="39" t="s">
        <v>105</v>
      </c>
      <c r="C95"/>
      <c r="D95" s="33"/>
      <c r="E95"/>
      <c r="F95" s="34"/>
      <c r="G95" s="35"/>
      <c r="H95"/>
      <c r="I95" s="36"/>
      <c r="J95" s="37"/>
    </row>
    <row r="96" spans="1:10" x14ac:dyDescent="0.25">
      <c r="A96" s="32"/>
      <c r="B96"/>
      <c r="C96"/>
      <c r="D96" s="33"/>
      <c r="E96"/>
      <c r="F96" s="34"/>
      <c r="G96" s="35"/>
      <c r="H96"/>
      <c r="I96" s="36"/>
      <c r="J96" s="37"/>
    </row>
  </sheetData>
  <mergeCells count="1">
    <mergeCell ref="A2:G2"/>
  </mergeCells>
  <conditionalFormatting sqref="B4:B75">
    <cfRule type="cellIs" dxfId="18" priority="1" operator="equal">
      <formula>"P"</formula>
    </cfRule>
    <cfRule type="cellIs" dxfId="17" priority="2" operator="equal">
      <formula>"K"</formula>
    </cfRule>
    <cfRule type="cellIs" dxfId="16" priority="3" operator="equal">
      <formula>"V"</formula>
    </cfRule>
    <cfRule type="cellIs" dxfId="15" priority="4" operator="equal">
      <formula>"T"</formula>
    </cfRule>
    <cfRule type="cellIs" dxfId="14" priority="5" operator="equal">
      <formula>"C"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2016-12-07T09:26:28Z</dcterms:created>
  <dcterms:modified xsi:type="dcterms:W3CDTF">2016-12-15T12:32:30Z</dcterms:modified>
</cp:coreProperties>
</file>